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vail\PERSO\APEL\chocolats de Paques 2023\"/>
    </mc:Choice>
  </mc:AlternateContent>
  <xr:revisionPtr revIDLastSave="0" documentId="13_ncr:1_{2F5F2F28-E315-45A9-B02C-D80858C1C28A}" xr6:coauthVersionLast="47" xr6:coauthVersionMax="47" xr10:uidLastSave="{00000000-0000-0000-0000-000000000000}"/>
  <bookViews>
    <workbookView xWindow="-110" yWindow="-110" windowWidth="19420" windowHeight="10300" xr2:uid="{69BFC243-B9EC-4E93-9CA9-48C7763EBA9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J29" i="1"/>
  <c r="I29" i="1"/>
  <c r="D29" i="1"/>
  <c r="E29" i="1"/>
  <c r="B29" i="1"/>
  <c r="L28" i="1"/>
  <c r="J28" i="1"/>
  <c r="I28" i="1"/>
  <c r="G28" i="1"/>
  <c r="G29" i="1" s="1"/>
  <c r="E28" i="1"/>
  <c r="C28" i="1"/>
  <c r="C29" i="1" s="1"/>
  <c r="B28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27" i="1" l="1"/>
  <c r="L30" i="1"/>
  <c r="Q28" i="1"/>
</calcChain>
</file>

<file path=xl/sharedStrings.xml><?xml version="1.0" encoding="utf-8"?>
<sst xmlns="http://schemas.openxmlformats.org/spreadsheetml/2006/main" count="27" uniqueCount="23">
  <si>
    <t>Commande passée par :</t>
  </si>
  <si>
    <t>Tel :</t>
  </si>
  <si>
    <t>Email :</t>
  </si>
  <si>
    <t>Prénom Nom enfant :</t>
  </si>
  <si>
    <t>Classe :</t>
  </si>
  <si>
    <t>noir</t>
  </si>
  <si>
    <t>lait</t>
  </si>
  <si>
    <t>blanc</t>
  </si>
  <si>
    <t>lait croustillant</t>
  </si>
  <si>
    <t>Quantité œufs</t>
  </si>
  <si>
    <t>Sous Total 1</t>
  </si>
  <si>
    <t>Ballotins</t>
  </si>
  <si>
    <t>Poules</t>
  </si>
  <si>
    <t>Moulages</t>
  </si>
  <si>
    <t>Sachets</t>
  </si>
  <si>
    <t>Boites</t>
  </si>
  <si>
    <t>Tablettes</t>
  </si>
  <si>
    <t>Sac</t>
  </si>
  <si>
    <t>Total TTC</t>
  </si>
  <si>
    <t>Quantité</t>
  </si>
  <si>
    <t>Sous-total 2</t>
  </si>
  <si>
    <t>ex: Nathan</t>
  </si>
  <si>
    <t>Total TTC oeufs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</si>
</sst>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&quot;€&quot;"/>
    <numFmt numFmtId="165" formatCode="#,##0.00\ &quot;€&quot;"/>
    <numFmt numFmtId="166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French Script MT"/>
      <family val="4"/>
    </font>
    <font>
      <sz val="12"/>
      <color theme="1"/>
      <name val="French Script MT"/>
      <family val="4"/>
    </font>
    <font>
      <sz val="9"/>
      <color theme="1"/>
      <name val="Microsoft Himalaya"/>
    </font>
    <font>
      <sz val="8"/>
      <color theme="1"/>
      <name val="Calibri"/>
      <family val="2"/>
      <scheme val="minor"/>
    </font>
    <font>
      <sz val="12"/>
      <color theme="1"/>
      <name val="Microsoft Himalaya"/>
    </font>
    <font>
      <sz val="14"/>
      <color theme="1"/>
      <name val="French Script MT"/>
      <family val="4"/>
    </font>
    <font>
      <sz val="10"/>
      <color theme="1"/>
      <name val="French Script MT"/>
      <family val="4"/>
    </font>
    <font>
      <sz val="14"/>
      <color theme="1"/>
      <name val="Calibri"/>
      <family val="2"/>
      <scheme val="minor"/>
    </font>
    <font>
      <b/>
      <sz val="12"/>
      <color theme="1"/>
      <name val="French Script MT"/>
      <family val="4"/>
    </font>
    <font>
      <b/>
      <sz val="11"/>
      <color theme="1"/>
      <name val="French Script MT"/>
      <family val="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/>
    <xf numFmtId="0" fontId="4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1" fontId="5" fillId="3" borderId="1" xfId="0" applyNumberFormat="1" applyFont="1" applyFill="1" applyBorder="1"/>
    <xf numFmtId="0" fontId="5" fillId="3" borderId="1" xfId="0" applyFont="1" applyFill="1" applyBorder="1"/>
    <xf numFmtId="165" fontId="5" fillId="0" borderId="1" xfId="0" applyNumberFormat="1" applyFont="1" applyBorder="1"/>
    <xf numFmtId="165" fontId="5" fillId="0" borderId="7" xfId="0" applyNumberFormat="1" applyFont="1" applyBorder="1"/>
    <xf numFmtId="164" fontId="5" fillId="0" borderId="1" xfId="0" applyNumberFormat="1" applyFont="1" applyBorder="1"/>
    <xf numFmtId="165" fontId="5" fillId="5" borderId="1" xfId="0" applyNumberFormat="1" applyFont="1" applyFill="1" applyBorder="1"/>
    <xf numFmtId="1" fontId="5" fillId="0" borderId="1" xfId="0" applyNumberFormat="1" applyFont="1" applyBorder="1"/>
    <xf numFmtId="0" fontId="5" fillId="0" borderId="0" xfId="0" applyFont="1"/>
    <xf numFmtId="166" fontId="3" fillId="3" borderId="1" xfId="0" applyNumberFormat="1" applyFont="1" applyFill="1" applyBorder="1"/>
    <xf numFmtId="166" fontId="3" fillId="3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left"/>
    </xf>
    <xf numFmtId="0" fontId="6" fillId="2" borderId="1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11</xdr:row>
      <xdr:rowOff>31173</xdr:rowOff>
    </xdr:from>
    <xdr:to>
      <xdr:col>12</xdr:col>
      <xdr:colOff>31750</xdr:colOff>
      <xdr:row>14</xdr:row>
      <xdr:rowOff>266674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B00DF2C-ED76-2E89-A85D-297DD2F5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234623"/>
          <a:ext cx="4203700" cy="1124501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0</xdr:row>
      <xdr:rowOff>44452</xdr:rowOff>
    </xdr:from>
    <xdr:to>
      <xdr:col>6</xdr:col>
      <xdr:colOff>623066</xdr:colOff>
      <xdr:row>3</xdr:row>
      <xdr:rowOff>139700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1D59F57-1886-349B-9E9E-0A53781D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44452"/>
          <a:ext cx="2794764" cy="647698"/>
        </a:xfrm>
        <a:prstGeom prst="rect">
          <a:avLst/>
        </a:prstGeom>
      </xdr:spPr>
    </xdr:pic>
    <xdr:clientData/>
  </xdr:twoCellAnchor>
  <xdr:twoCellAnchor editAs="oneCell">
    <xdr:from>
      <xdr:col>10</xdr:col>
      <xdr:colOff>23994</xdr:colOff>
      <xdr:row>0</xdr:row>
      <xdr:rowOff>114300</xdr:rowOff>
    </xdr:from>
    <xdr:to>
      <xdr:col>16</xdr:col>
      <xdr:colOff>190189</xdr:colOff>
      <xdr:row>3</xdr:row>
      <xdr:rowOff>177799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CA3E74A9-D7EA-3602-5BC4-8E5F803A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9994" y="114300"/>
          <a:ext cx="3163395" cy="615949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10</xdr:row>
      <xdr:rowOff>285750</xdr:rowOff>
    </xdr:from>
    <xdr:to>
      <xdr:col>14</xdr:col>
      <xdr:colOff>1422400</xdr:colOff>
      <xdr:row>25</xdr:row>
      <xdr:rowOff>289135</xdr:rowOff>
    </xdr:to>
    <xdr:grpSp>
      <xdr:nvGrpSpPr>
        <xdr:cNvPr id="44" name="Groupe 43">
          <a:extLst>
            <a:ext uri="{FF2B5EF4-FFF2-40B4-BE49-F238E27FC236}">
              <a16:creationId xmlns:a16="http://schemas.microsoft.com/office/drawing/2014/main" id="{23FB4FAB-2B16-8DFD-6524-E5250CF069DD}"/>
            </a:ext>
          </a:extLst>
        </xdr:cNvPr>
        <xdr:cNvGrpSpPr/>
      </xdr:nvGrpSpPr>
      <xdr:grpSpPr>
        <a:xfrm>
          <a:off x="4673600" y="2413000"/>
          <a:ext cx="1422400" cy="4518235"/>
          <a:chOff x="3867150" y="1905000"/>
          <a:chExt cx="1044178" cy="4378535"/>
        </a:xfrm>
      </xdr:grpSpPr>
      <xdr:pic>
        <xdr:nvPicPr>
          <xdr:cNvPr id="15" name="Image 14">
            <a:extLst>
              <a:ext uri="{FF2B5EF4-FFF2-40B4-BE49-F238E27FC236}">
                <a16:creationId xmlns:a16="http://schemas.microsoft.com/office/drawing/2014/main" id="{76D59138-506E-8A01-1452-12F5CE409B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86200" y="1905000"/>
            <a:ext cx="1020491" cy="273050"/>
          </a:xfrm>
          <a:prstGeom prst="rect">
            <a:avLst/>
          </a:prstGeom>
        </xdr:spPr>
      </xdr:pic>
      <xdr:pic>
        <xdr:nvPicPr>
          <xdr:cNvPr id="17" name="Image 16">
            <a:extLst>
              <a:ext uri="{FF2B5EF4-FFF2-40B4-BE49-F238E27FC236}">
                <a16:creationId xmlns:a16="http://schemas.microsoft.com/office/drawing/2014/main" id="{ECF421CF-0998-21B7-8C7B-7E016C1A3E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73500" y="2222500"/>
            <a:ext cx="1035050" cy="262288"/>
          </a:xfrm>
          <a:prstGeom prst="rect">
            <a:avLst/>
          </a:prstGeom>
        </xdr:spPr>
      </xdr:pic>
      <xdr:pic>
        <xdr:nvPicPr>
          <xdr:cNvPr id="19" name="Image 18">
            <a:extLst>
              <a:ext uri="{FF2B5EF4-FFF2-40B4-BE49-F238E27FC236}">
                <a16:creationId xmlns:a16="http://schemas.microsoft.com/office/drawing/2014/main" id="{D849AF5E-A257-216C-9884-4446A82577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7150" y="2520951"/>
            <a:ext cx="1028700" cy="263482"/>
          </a:xfrm>
          <a:prstGeom prst="rect">
            <a:avLst/>
          </a:prstGeom>
        </xdr:spPr>
      </xdr:pic>
      <xdr:pic>
        <xdr:nvPicPr>
          <xdr:cNvPr id="21" name="Image 20">
            <a:extLst>
              <a:ext uri="{FF2B5EF4-FFF2-40B4-BE49-F238E27FC236}">
                <a16:creationId xmlns:a16="http://schemas.microsoft.com/office/drawing/2014/main" id="{0FEB88C3-7A70-D0A6-4E82-E9C5B33782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2550" y="2819400"/>
            <a:ext cx="1002345" cy="254000"/>
          </a:xfrm>
          <a:prstGeom prst="rect">
            <a:avLst/>
          </a:prstGeom>
        </xdr:spPr>
      </xdr:pic>
      <xdr:pic>
        <xdr:nvPicPr>
          <xdr:cNvPr id="23" name="Image 22">
            <a:extLst>
              <a:ext uri="{FF2B5EF4-FFF2-40B4-BE49-F238E27FC236}">
                <a16:creationId xmlns:a16="http://schemas.microsoft.com/office/drawing/2014/main" id="{0849B4D6-70CA-1DA6-3630-DCF5C3D4DF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86201" y="3143251"/>
            <a:ext cx="1016000" cy="260940"/>
          </a:xfrm>
          <a:prstGeom prst="rect">
            <a:avLst/>
          </a:prstGeom>
        </xdr:spPr>
      </xdr:pic>
      <xdr:pic>
        <xdr:nvPicPr>
          <xdr:cNvPr id="25" name="Image 24">
            <a:extLst>
              <a:ext uri="{FF2B5EF4-FFF2-40B4-BE49-F238E27FC236}">
                <a16:creationId xmlns:a16="http://schemas.microsoft.com/office/drawing/2014/main" id="{4CC71146-6BED-5355-6165-C0C102F868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86200" y="3416301"/>
            <a:ext cx="1025128" cy="266700"/>
          </a:xfrm>
          <a:prstGeom prst="rect">
            <a:avLst/>
          </a:prstGeom>
        </xdr:spPr>
      </xdr:pic>
      <xdr:pic>
        <xdr:nvPicPr>
          <xdr:cNvPr id="27" name="Image 26">
            <a:extLst>
              <a:ext uri="{FF2B5EF4-FFF2-40B4-BE49-F238E27FC236}">
                <a16:creationId xmlns:a16="http://schemas.microsoft.com/office/drawing/2014/main" id="{63A35CC5-7A13-2523-413D-273BBAC556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87250" y="3695230"/>
            <a:ext cx="1015661" cy="260350"/>
          </a:xfrm>
          <a:prstGeom prst="rect">
            <a:avLst/>
          </a:prstGeom>
        </xdr:spPr>
      </xdr:pic>
      <xdr:pic>
        <xdr:nvPicPr>
          <xdr:cNvPr id="29" name="Image 28">
            <a:extLst>
              <a:ext uri="{FF2B5EF4-FFF2-40B4-BE49-F238E27FC236}">
                <a16:creationId xmlns:a16="http://schemas.microsoft.com/office/drawing/2014/main" id="{765A998F-87A1-3185-FE4A-6813ACE22C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3600" y="3975650"/>
            <a:ext cx="990600" cy="246297"/>
          </a:xfrm>
          <a:prstGeom prst="rect">
            <a:avLst/>
          </a:prstGeom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4FF4E2DA-6DA4-7F0A-F82C-77C63A2D5C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8900" y="4286250"/>
            <a:ext cx="984250" cy="237201"/>
          </a:xfrm>
          <a:prstGeom prst="rect">
            <a:avLst/>
          </a:prstGeom>
        </xdr:spPr>
      </xdr:pic>
      <xdr:pic>
        <xdr:nvPicPr>
          <xdr:cNvPr id="33" name="Image 32">
            <a:extLst>
              <a:ext uri="{FF2B5EF4-FFF2-40B4-BE49-F238E27FC236}">
                <a16:creationId xmlns:a16="http://schemas.microsoft.com/office/drawing/2014/main" id="{7E4CAF1F-D9D8-D805-96AB-7AAD894B7E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3599" y="4839682"/>
            <a:ext cx="977900" cy="245149"/>
          </a:xfrm>
          <a:prstGeom prst="rect">
            <a:avLst/>
          </a:prstGeom>
        </xdr:spPr>
      </xdr:pic>
      <xdr:pic>
        <xdr:nvPicPr>
          <xdr:cNvPr id="35" name="Image 34">
            <a:extLst>
              <a:ext uri="{FF2B5EF4-FFF2-40B4-BE49-F238E27FC236}">
                <a16:creationId xmlns:a16="http://schemas.microsoft.com/office/drawing/2014/main" id="{87DE4E90-8F10-AC2A-40F6-59905D74DC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70299" y="4565362"/>
            <a:ext cx="1007626" cy="225706"/>
          </a:xfrm>
          <a:prstGeom prst="rect">
            <a:avLst/>
          </a:prstGeom>
        </xdr:spPr>
      </xdr:pic>
      <xdr:pic>
        <xdr:nvPicPr>
          <xdr:cNvPr id="37" name="Image 36">
            <a:extLst>
              <a:ext uri="{FF2B5EF4-FFF2-40B4-BE49-F238E27FC236}">
                <a16:creationId xmlns:a16="http://schemas.microsoft.com/office/drawing/2014/main" id="{8C436E7F-1BD7-FBE5-7329-F7C2214470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11600" y="5137151"/>
            <a:ext cx="982436" cy="247650"/>
          </a:xfrm>
          <a:prstGeom prst="rect">
            <a:avLst/>
          </a:prstGeom>
        </xdr:spPr>
      </xdr:pic>
      <xdr:pic>
        <xdr:nvPicPr>
          <xdr:cNvPr id="39" name="Image 38">
            <a:extLst>
              <a:ext uri="{FF2B5EF4-FFF2-40B4-BE49-F238E27FC236}">
                <a16:creationId xmlns:a16="http://schemas.microsoft.com/office/drawing/2014/main" id="{D3DF1DAE-B548-C430-9531-33FE597A7E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8900" y="5422900"/>
            <a:ext cx="975033" cy="254000"/>
          </a:xfrm>
          <a:prstGeom prst="rect">
            <a:avLst/>
          </a:prstGeom>
        </xdr:spPr>
      </xdr:pic>
      <xdr:pic>
        <xdr:nvPicPr>
          <xdr:cNvPr id="41" name="Image 40">
            <a:extLst>
              <a:ext uri="{FF2B5EF4-FFF2-40B4-BE49-F238E27FC236}">
                <a16:creationId xmlns:a16="http://schemas.microsoft.com/office/drawing/2014/main" id="{A5B15C2B-A710-F44C-9017-34A840EB87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8901" y="5721350"/>
            <a:ext cx="996950" cy="253415"/>
          </a:xfrm>
          <a:prstGeom prst="rect">
            <a:avLst/>
          </a:prstGeom>
        </xdr:spPr>
      </xdr:pic>
      <xdr:pic>
        <xdr:nvPicPr>
          <xdr:cNvPr id="43" name="Image 42">
            <a:extLst>
              <a:ext uri="{FF2B5EF4-FFF2-40B4-BE49-F238E27FC236}">
                <a16:creationId xmlns:a16="http://schemas.microsoft.com/office/drawing/2014/main" id="{E8EAC2FC-6A3D-C0B2-259C-9128A07854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8899" y="6051550"/>
            <a:ext cx="993439" cy="2319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C28F-C54A-4630-8B98-99BB99EBFA96}">
  <dimension ref="A5:S33"/>
  <sheetViews>
    <sheetView tabSelected="1" topLeftCell="A9" workbookViewId="0">
      <selection activeCell="T15" sqref="T15"/>
    </sheetView>
  </sheetViews>
  <sheetFormatPr baseColWidth="10" defaultRowHeight="14.5" x14ac:dyDescent="0.35"/>
  <cols>
    <col min="1" max="1" width="17.81640625" customWidth="1"/>
    <col min="2" max="2" width="4.1796875" customWidth="1"/>
    <col min="3" max="3" width="4.26953125" customWidth="1"/>
    <col min="4" max="4" width="7.90625" hidden="1" customWidth="1"/>
    <col min="5" max="5" width="4.08984375" customWidth="1"/>
    <col min="6" max="6" width="0.7265625" customWidth="1"/>
    <col min="7" max="7" width="9.26953125" customWidth="1"/>
    <col min="8" max="8" width="1" customWidth="1"/>
    <col min="9" max="9" width="4.36328125" customWidth="1"/>
    <col min="10" max="10" width="5.1796875" customWidth="1"/>
    <col min="11" max="11" width="0.54296875" customWidth="1"/>
    <col min="12" max="12" width="8.81640625" customWidth="1"/>
    <col min="13" max="13" width="2.6328125" customWidth="1"/>
    <col min="14" max="14" width="4" customWidth="1"/>
    <col min="15" max="15" width="20.453125" customWidth="1"/>
    <col min="16" max="16" width="6.453125" customWidth="1"/>
    <col min="17" max="17" width="7.1796875" customWidth="1"/>
    <col min="18" max="18" width="8.26953125" customWidth="1"/>
    <col min="19" max="19" width="10.90625" hidden="1" customWidth="1"/>
  </cols>
  <sheetData>
    <row r="5" spans="1:17" ht="18.5" x14ac:dyDescent="0.45">
      <c r="A5" s="33" t="s">
        <v>0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7" ht="18.5" x14ac:dyDescent="0.45">
      <c r="A6" s="34" t="s">
        <v>1</v>
      </c>
      <c r="B6" s="27"/>
      <c r="C6" s="28"/>
      <c r="D6" s="28"/>
      <c r="E6" s="28"/>
      <c r="F6" s="28"/>
      <c r="G6" s="28"/>
      <c r="H6" s="28"/>
      <c r="I6" s="28"/>
      <c r="J6" s="28"/>
      <c r="K6" s="29"/>
    </row>
    <row r="7" spans="1:17" ht="18.5" x14ac:dyDescent="0.45">
      <c r="A7" s="34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9"/>
    </row>
    <row r="8" spans="1:17" ht="18.5" x14ac:dyDescent="0.45">
      <c r="A8" s="34" t="s">
        <v>3</v>
      </c>
      <c r="B8" s="27"/>
      <c r="C8" s="28"/>
      <c r="D8" s="28"/>
      <c r="E8" s="28"/>
      <c r="F8" s="28"/>
      <c r="G8" s="28"/>
      <c r="H8" s="28"/>
      <c r="I8" s="28"/>
      <c r="J8" s="28"/>
      <c r="K8" s="29"/>
    </row>
    <row r="9" spans="1:17" ht="18.5" x14ac:dyDescent="0.45">
      <c r="A9" s="35" t="s">
        <v>4</v>
      </c>
      <c r="B9" s="30"/>
      <c r="C9" s="31"/>
      <c r="D9" s="31"/>
      <c r="E9" s="31"/>
      <c r="F9" s="31"/>
      <c r="G9" s="31"/>
      <c r="H9" s="31"/>
      <c r="I9" s="31"/>
      <c r="J9" s="31"/>
      <c r="K9" s="32"/>
    </row>
    <row r="10" spans="1:17" ht="17" customHeight="1" x14ac:dyDescent="0.35"/>
    <row r="11" spans="1:17" ht="23.5" customHeight="1" x14ac:dyDescent="0.4">
      <c r="P11" s="36" t="s">
        <v>19</v>
      </c>
      <c r="Q11" s="2" t="s">
        <v>18</v>
      </c>
    </row>
    <row r="12" spans="1:17" ht="24" customHeight="1" x14ac:dyDescent="0.55000000000000004">
      <c r="N12" s="17" t="s">
        <v>11</v>
      </c>
      <c r="O12" s="1"/>
      <c r="P12" s="12"/>
      <c r="Q12" s="8">
        <f>P12*13.7</f>
        <v>0</v>
      </c>
    </row>
    <row r="13" spans="1:17" ht="22.5" customHeight="1" x14ac:dyDescent="0.55000000000000004">
      <c r="N13" s="17"/>
      <c r="O13" s="1"/>
      <c r="P13" s="12"/>
      <c r="Q13" s="8">
        <f>P13*27.4</f>
        <v>0</v>
      </c>
    </row>
    <row r="14" spans="1:17" ht="23.5" customHeight="1" x14ac:dyDescent="0.55000000000000004">
      <c r="N14" s="17"/>
      <c r="O14" s="1"/>
      <c r="P14" s="12"/>
      <c r="Q14" s="8">
        <f>P14*41.1</f>
        <v>0</v>
      </c>
    </row>
    <row r="15" spans="1:17" ht="26" customHeight="1" x14ac:dyDescent="0.55000000000000004">
      <c r="N15" s="17" t="s">
        <v>12</v>
      </c>
      <c r="O15" s="1"/>
      <c r="P15" s="12"/>
      <c r="Q15" s="8">
        <f>P15*17.9</f>
        <v>0</v>
      </c>
    </row>
    <row r="16" spans="1:17" ht="23.5" customHeight="1" x14ac:dyDescent="0.55000000000000004">
      <c r="A16" s="1"/>
      <c r="B16" s="22" t="s">
        <v>5</v>
      </c>
      <c r="C16" s="22" t="s">
        <v>6</v>
      </c>
      <c r="D16" s="22"/>
      <c r="E16" s="22" t="s">
        <v>7</v>
      </c>
      <c r="F16" s="22"/>
      <c r="G16" s="23" t="s">
        <v>8</v>
      </c>
      <c r="H16" s="22"/>
      <c r="I16" s="22" t="s">
        <v>5</v>
      </c>
      <c r="J16" s="22" t="s">
        <v>6</v>
      </c>
      <c r="K16" s="22"/>
      <c r="L16" s="23" t="s">
        <v>8</v>
      </c>
      <c r="N16" s="17"/>
      <c r="O16" s="1"/>
      <c r="P16" s="12"/>
      <c r="Q16" s="8">
        <f>P16*17.9</f>
        <v>0</v>
      </c>
    </row>
    <row r="17" spans="1:17" ht="22.5" customHeight="1" x14ac:dyDescent="0.55000000000000004">
      <c r="A17" s="19" t="s">
        <v>21</v>
      </c>
      <c r="B17" s="5">
        <v>1</v>
      </c>
      <c r="C17" s="3"/>
      <c r="D17" s="3"/>
      <c r="E17" s="3"/>
      <c r="F17" s="3"/>
      <c r="G17" s="3"/>
      <c r="H17" s="3"/>
      <c r="I17" s="3"/>
      <c r="J17" s="3"/>
      <c r="K17" s="3"/>
      <c r="L17" s="3"/>
      <c r="N17" s="17" t="s">
        <v>13</v>
      </c>
      <c r="O17" s="1"/>
      <c r="P17" s="12"/>
      <c r="Q17" s="8">
        <f>P17*15.9</f>
        <v>0</v>
      </c>
    </row>
    <row r="18" spans="1:17" ht="24" customHeight="1" x14ac:dyDescent="0.55000000000000004">
      <c r="A18" s="20"/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N18" s="17"/>
      <c r="O18" s="1"/>
      <c r="P18" s="12"/>
      <c r="Q18" s="8">
        <f>P18*9</f>
        <v>0</v>
      </c>
    </row>
    <row r="19" spans="1:17" ht="23" customHeight="1" x14ac:dyDescent="0.55000000000000004">
      <c r="A19" s="20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N19" s="17" t="s">
        <v>14</v>
      </c>
      <c r="O19" s="1"/>
      <c r="P19" s="12"/>
      <c r="Q19" s="8">
        <f>P19*14.8</f>
        <v>0</v>
      </c>
    </row>
    <row r="20" spans="1:17" ht="24" customHeight="1" x14ac:dyDescent="0.55000000000000004">
      <c r="A20" s="20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N20" s="17"/>
      <c r="O20" s="1"/>
      <c r="P20" s="12"/>
      <c r="Q20" s="8">
        <f>P20*14.8</f>
        <v>0</v>
      </c>
    </row>
    <row r="21" spans="1:17" ht="21.5" customHeight="1" x14ac:dyDescent="0.55000000000000004">
      <c r="A21" s="20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N21" s="17"/>
      <c r="O21" s="1"/>
      <c r="P21" s="12"/>
      <c r="Q21" s="8">
        <f>P21*10.9</f>
        <v>0</v>
      </c>
    </row>
    <row r="22" spans="1:17" ht="24.5" customHeight="1" x14ac:dyDescent="0.55000000000000004">
      <c r="A22" s="20"/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N22" s="17" t="s">
        <v>15</v>
      </c>
      <c r="O22" s="1"/>
      <c r="P22" s="12"/>
      <c r="Q22" s="8">
        <f>P22*12.8</f>
        <v>0</v>
      </c>
    </row>
    <row r="23" spans="1:17" ht="24" customHeight="1" x14ac:dyDescent="0.55000000000000004">
      <c r="A23" s="20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N23" s="17"/>
      <c r="O23" s="1"/>
      <c r="P23" s="12"/>
      <c r="Q23" s="8">
        <f>P23*16.9</f>
        <v>0</v>
      </c>
    </row>
    <row r="24" spans="1:17" ht="23" customHeight="1" x14ac:dyDescent="0.55000000000000004">
      <c r="A24" s="20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N24" s="17" t="s">
        <v>16</v>
      </c>
      <c r="O24" s="1"/>
      <c r="P24" s="12"/>
      <c r="Q24" s="8">
        <f>P24*12.9</f>
        <v>0</v>
      </c>
    </row>
    <row r="25" spans="1:17" ht="26" customHeight="1" x14ac:dyDescent="0.55000000000000004">
      <c r="A25" s="20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N25" s="17"/>
      <c r="O25" s="1"/>
      <c r="P25" s="12"/>
      <c r="Q25" s="8">
        <f>P25*12.9</f>
        <v>0</v>
      </c>
    </row>
    <row r="26" spans="1:17" ht="27" customHeight="1" x14ac:dyDescent="0.55000000000000004">
      <c r="A26" s="20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N26" s="4" t="s">
        <v>17</v>
      </c>
      <c r="O26" s="1"/>
      <c r="P26" s="12"/>
      <c r="Q26" s="8">
        <f>P26*0.46</f>
        <v>0</v>
      </c>
    </row>
    <row r="27" spans="1:17" ht="20" customHeight="1" x14ac:dyDescent="0.55000000000000004">
      <c r="A27" s="20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O27" s="2" t="s">
        <v>20</v>
      </c>
      <c r="P27" s="13"/>
      <c r="Q27" s="9">
        <f>SUM(Q12:Q26)</f>
        <v>0</v>
      </c>
    </row>
    <row r="28" spans="1:17" ht="17.5" customHeight="1" x14ac:dyDescent="0.55000000000000004">
      <c r="A28" s="20" t="s">
        <v>9</v>
      </c>
      <c r="B28" s="6">
        <f>SUM(B22:B27)</f>
        <v>0</v>
      </c>
      <c r="C28" s="6">
        <f>SUM(C18:C27)</f>
        <v>0</v>
      </c>
      <c r="D28" s="7"/>
      <c r="E28" s="6">
        <f>SUM(E18:E27)</f>
        <v>0</v>
      </c>
      <c r="F28" s="7"/>
      <c r="G28" s="7">
        <f>SUM(G18:G27)</f>
        <v>0</v>
      </c>
      <c r="H28" s="7"/>
      <c r="I28" s="7">
        <f>SUM(I18:I27)</f>
        <v>0</v>
      </c>
      <c r="J28" s="7">
        <f>SUM(J18:J27)</f>
        <v>0</v>
      </c>
      <c r="K28" s="7"/>
      <c r="L28" s="7">
        <f>SUM(L18:L27)</f>
        <v>0</v>
      </c>
      <c r="O28" s="16" t="s">
        <v>18</v>
      </c>
      <c r="P28" s="16"/>
      <c r="Q28" s="11">
        <f>Q27+L30</f>
        <v>0</v>
      </c>
    </row>
    <row r="29" spans="1:17" ht="19" x14ac:dyDescent="0.5">
      <c r="A29" s="21" t="s">
        <v>22</v>
      </c>
      <c r="B29" s="14">
        <f>B28*20.9</f>
        <v>0</v>
      </c>
      <c r="C29" s="15">
        <f>C28*20.9</f>
        <v>0</v>
      </c>
      <c r="D29" s="15">
        <f>D28*20.9</f>
        <v>0</v>
      </c>
      <c r="E29" s="15">
        <f>E28*20.9</f>
        <v>0</v>
      </c>
      <c r="F29" s="15"/>
      <c r="G29" s="15">
        <f>G28*22.2</f>
        <v>0</v>
      </c>
      <c r="H29" s="15"/>
      <c r="I29" s="15">
        <f>I28*26.3</f>
        <v>0</v>
      </c>
      <c r="J29" s="15">
        <f>J28*26.3</f>
        <v>0</v>
      </c>
      <c r="K29" s="15"/>
      <c r="L29" s="15">
        <f>L28*28.4</f>
        <v>0</v>
      </c>
    </row>
    <row r="30" spans="1:17" ht="17.5" x14ac:dyDescent="0.55000000000000004">
      <c r="A30" s="18" t="s">
        <v>10</v>
      </c>
      <c r="B30" s="18"/>
      <c r="C30" s="18"/>
      <c r="D30" s="18"/>
      <c r="E30" s="18"/>
      <c r="F30" s="18"/>
      <c r="G30" s="18"/>
      <c r="H30" s="18"/>
      <c r="I30" s="18"/>
      <c r="J30" s="18"/>
      <c r="K30" s="10"/>
      <c r="L30" s="10">
        <f>B29+C29+E29+G29+I29+J29+L29</f>
        <v>0</v>
      </c>
    </row>
    <row r="33" spans="15:15" ht="15" x14ac:dyDescent="0.4">
      <c r="O33" s="2"/>
    </row>
  </sheetData>
  <mergeCells count="13">
    <mergeCell ref="O28:P28"/>
    <mergeCell ref="N17:N18"/>
    <mergeCell ref="N15:N16"/>
    <mergeCell ref="N12:N14"/>
    <mergeCell ref="A30:J30"/>
    <mergeCell ref="N24:N25"/>
    <mergeCell ref="N22:N23"/>
    <mergeCell ref="N19:N21"/>
    <mergeCell ref="B9:K9"/>
    <mergeCell ref="B5:K5"/>
    <mergeCell ref="B6:K6"/>
    <mergeCell ref="B7:K7"/>
    <mergeCell ref="B8:K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2023-03-20T15:41:15Z</cp:lastPrinted>
  <dcterms:created xsi:type="dcterms:W3CDTF">2023-03-20T13:40:12Z</dcterms:created>
  <dcterms:modified xsi:type="dcterms:W3CDTF">2023-03-20T16:41:08Z</dcterms:modified>
</cp:coreProperties>
</file>